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lerk/Documents/IVPC/Audit | AGAR/AGAR 2025:26/"/>
    </mc:Choice>
  </mc:AlternateContent>
  <xr:revisionPtr revIDLastSave="0" documentId="13_ncr:1_{3349646C-028D-8149-9F1D-0346B9157F84}" xr6:coauthVersionLast="47" xr6:coauthVersionMax="47" xr10:uidLastSave="{00000000-0000-0000-0000-000000000000}"/>
  <bookViews>
    <workbookView xWindow="0" yWindow="740" windowWidth="29400" windowHeight="16680" xr2:uid="{343D72AA-A0E1-F44A-B60E-4532DA4A6F3D}"/>
  </bookViews>
  <sheets>
    <sheet name="Financial Report" sheetId="1" r:id="rId1"/>
    <sheet name="Reserve Statu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C6" i="3"/>
  <c r="D14" i="3"/>
  <c r="D13" i="3"/>
  <c r="D12" i="3"/>
  <c r="D11" i="3"/>
  <c r="D10" i="3"/>
  <c r="D9" i="3"/>
  <c r="D5" i="3"/>
  <c r="D4" i="3"/>
  <c r="C15" i="3"/>
  <c r="B15" i="3"/>
  <c r="B6" i="3"/>
  <c r="D14" i="1"/>
  <c r="A14" i="1"/>
  <c r="D15" i="3" l="1"/>
  <c r="D6" i="3"/>
  <c r="D34" i="1"/>
  <c r="D36" i="1" s="1"/>
  <c r="A36" i="1"/>
  <c r="A39" i="1" s="1"/>
</calcChain>
</file>

<file path=xl/sharedStrings.xml><?xml version="1.0" encoding="utf-8"?>
<sst xmlns="http://schemas.openxmlformats.org/spreadsheetml/2006/main" count="49" uniqueCount="47">
  <si>
    <t>RECEIPTS</t>
  </si>
  <si>
    <t>Precept</t>
  </si>
  <si>
    <t>Interest</t>
  </si>
  <si>
    <t>Grants</t>
  </si>
  <si>
    <t>Lengthsman</t>
  </si>
  <si>
    <t>Miscellaneous</t>
  </si>
  <si>
    <t>ACTUAL</t>
  </si>
  <si>
    <t>PAYMENTS</t>
  </si>
  <si>
    <t>Insurance</t>
  </si>
  <si>
    <t>Subscriptions</t>
  </si>
  <si>
    <t>Health &amp; safety</t>
  </si>
  <si>
    <t>Audit</t>
  </si>
  <si>
    <t>General Expenditure -</t>
  </si>
  <si>
    <t>Administration</t>
  </si>
  <si>
    <t>Highways</t>
  </si>
  <si>
    <t>Website</t>
  </si>
  <si>
    <t>Training</t>
  </si>
  <si>
    <t>Other</t>
  </si>
  <si>
    <t>Street Lighting / Electricity</t>
  </si>
  <si>
    <t>Grounds Maintenance / Equipment</t>
  </si>
  <si>
    <t>Section 137 + Grants</t>
  </si>
  <si>
    <t>Footpaths</t>
  </si>
  <si>
    <t>VAT Paid</t>
  </si>
  <si>
    <t>Surplus/Deficit For the Year</t>
  </si>
  <si>
    <t>Reserves Brought Forward</t>
  </si>
  <si>
    <t>Reserves Carried Forward</t>
  </si>
  <si>
    <t>Staff Costs</t>
  </si>
  <si>
    <t>Strategic Reserve</t>
  </si>
  <si>
    <t>Retained boomtown grant</t>
  </si>
  <si>
    <t>General Reserve</t>
  </si>
  <si>
    <t>Total in Bank</t>
  </si>
  <si>
    <t>Current Accounts</t>
  </si>
  <si>
    <t>Savings Account</t>
  </si>
  <si>
    <t>Reserve Balances</t>
  </si>
  <si>
    <t>RESERVE STATUS</t>
  </si>
  <si>
    <t>VAT Refunded</t>
  </si>
  <si>
    <t>Variance</t>
  </si>
  <si>
    <t>Bank Account Balances</t>
  </si>
  <si>
    <t>ITCHEN VALLEY PARISH COUNCIL</t>
  </si>
  <si>
    <t>Total Reserves</t>
  </si>
  <si>
    <t>2024/25</t>
  </si>
  <si>
    <t>Open Space Reserve</t>
  </si>
  <si>
    <t>Lengthsman Reserve</t>
  </si>
  <si>
    <t>CIL Grants</t>
  </si>
  <si>
    <t xml:space="preserve"> </t>
  </si>
  <si>
    <t>UNAUDITED ACCOUNTS FOR THE YEAR ENDED 31 MARCH 2026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</si>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</sst>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£&quot;* #,##0.00_);_(&quot;£&quot;* \(#,##0.00\);_(&quot;£&quot;* &quot;-&quot;??_);_(@_)"/>
    <numFmt numFmtId="164" formatCode="&quot;£&quot;#,##0.00"/>
    <numFmt numFmtId="165" formatCode="dd\-mmm\-yyyy"/>
    <numFmt numFmtId="166" formatCode="_-&quot;£&quot;* #,##0.00_-;\-&quot;£&quot;* #,##0.00_-;_-&quot;£&quot;* &quot;-&quot;??_-;_-@_-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2"/>
      <color theme="1"/>
      <name val="Calibri"/>
      <family val="2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166" fontId="2" fillId="0" borderId="0" applyFont="0" applyFill="0" applyBorder="0" applyAlignment="0" applyProtection="0"/>
  </cellStyleXfs>
  <cellXfs count="23">
    <xf numFmtId="0" fontId="0" fillId="0" borderId="0" xfId="0"/>
    <xf numFmtId="44" fontId="4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10"/>
    </xf>
    <xf numFmtId="44" fontId="2" fillId="0" borderId="0" xfId="0" applyNumberFormat="1" applyFont="1"/>
    <xf numFmtId="0" fontId="2" fillId="0" borderId="0" xfId="0" applyFont="1"/>
    <xf numFmtId="44" fontId="2" fillId="0" borderId="1" xfId="0" applyNumberFormat="1" applyFont="1" applyBorder="1"/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left" indent="3"/>
    </xf>
    <xf numFmtId="0" fontId="0" fillId="0" borderId="0" xfId="0" applyAlignment="1">
      <alignment horizontal="left" indent="3"/>
    </xf>
    <xf numFmtId="165" fontId="2" fillId="0" borderId="0" xfId="0" applyNumberFormat="1" applyFont="1" applyAlignment="1">
      <alignment horizontal="center"/>
    </xf>
    <xf numFmtId="44" fontId="0" fillId="0" borderId="0" xfId="0" applyNumberFormat="1"/>
    <xf numFmtId="44" fontId="4" fillId="0" borderId="1" xfId="0" applyNumberFormat="1" applyFont="1" applyBorder="1" applyAlignment="1">
      <alignment vertical="center" wrapText="1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3">
    <cellStyle name="Currency 2" xfId="2" xr:uid="{B5E83BFF-7469-034C-94AD-D737BA663B13}"/>
    <cellStyle name="Normal" xfId="0" builtinId="0"/>
    <cellStyle name="Normal 2" xfId="1" xr:uid="{3D9596AB-C64D-DB45-A3E0-2A10CD6E250B}"/>
  </cellStyles>
  <dxfs count="0"/>
  <tableStyles count="0" defaultTableStyle="TableStyleMedium2" defaultPivotStyle="PivotStyleLight16"/>
  <colors>
    <mruColors>
      <color rgb="FF00FA00"/>
      <color rgb="FF68FA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511F-38EC-144B-9D65-91374B8E13D0}">
  <dimension ref="A1:F39"/>
  <sheetViews>
    <sheetView tabSelected="1" workbookViewId="0">
      <selection activeCell="F28" sqref="F28"/>
    </sheetView>
  </sheetViews>
  <sheetFormatPr baseColWidth="10" defaultRowHeight="16" x14ac:dyDescent="0.2"/>
  <cols>
    <col min="1" max="1" width="16.33203125" customWidth="1"/>
    <col min="2" max="2" width="33.33203125" customWidth="1"/>
    <col min="3" max="4" width="12.83203125" customWidth="1"/>
  </cols>
  <sheetData>
    <row r="1" spans="1:4" x14ac:dyDescent="0.2">
      <c r="A1" s="22" t="s">
        <v>38</v>
      </c>
      <c r="B1" s="22"/>
      <c r="C1" s="22"/>
      <c r="D1" s="22"/>
    </row>
    <row r="2" spans="1:4" x14ac:dyDescent="0.2">
      <c r="A2" s="21" t="s">
        <v>45</v>
      </c>
      <c r="B2" s="21"/>
      <c r="C2" s="21"/>
      <c r="D2" s="21"/>
    </row>
    <row r="4" spans="1:4" x14ac:dyDescent="0.2">
      <c r="A4" s="2" t="s">
        <v>40</v>
      </c>
      <c r="D4" s="2" t="s">
        <v>46</v>
      </c>
    </row>
    <row r="5" spans="1:4" x14ac:dyDescent="0.2">
      <c r="A5" s="2" t="s">
        <v>6</v>
      </c>
      <c r="D5" s="2" t="s">
        <v>6</v>
      </c>
    </row>
    <row r="7" spans="1:4" x14ac:dyDescent="0.2">
      <c r="B7" s="3" t="s">
        <v>0</v>
      </c>
    </row>
    <row r="8" spans="1:4" x14ac:dyDescent="0.2">
      <c r="A8" s="1">
        <v>34044</v>
      </c>
      <c r="B8" s="4" t="s">
        <v>1</v>
      </c>
      <c r="D8" s="1">
        <v>34044</v>
      </c>
    </row>
    <row r="9" spans="1:4" x14ac:dyDescent="0.2">
      <c r="A9" s="1">
        <v>1122.8399999999999</v>
      </c>
      <c r="B9" s="4" t="s">
        <v>2</v>
      </c>
      <c r="D9" s="1">
        <v>953.84</v>
      </c>
    </row>
    <row r="10" spans="1:4" x14ac:dyDescent="0.2">
      <c r="A10" s="1">
        <v>5000</v>
      </c>
      <c r="B10" s="4" t="s">
        <v>3</v>
      </c>
      <c r="D10" s="1">
        <v>10748.29</v>
      </c>
    </row>
    <row r="11" spans="1:4" x14ac:dyDescent="0.2">
      <c r="A11" s="1">
        <v>14300</v>
      </c>
      <c r="B11" s="4" t="s">
        <v>4</v>
      </c>
      <c r="D11" s="1">
        <v>0</v>
      </c>
    </row>
    <row r="12" spans="1:4" x14ac:dyDescent="0.2">
      <c r="A12" s="1">
        <v>140.29</v>
      </c>
      <c r="B12" s="4" t="s">
        <v>5</v>
      </c>
      <c r="D12" s="1">
        <v>6142.68</v>
      </c>
    </row>
    <row r="13" spans="1:4" x14ac:dyDescent="0.2">
      <c r="A13" s="1">
        <v>5670.14</v>
      </c>
      <c r="B13" s="4" t="s">
        <v>35</v>
      </c>
      <c r="D13" s="1">
        <v>3525.4</v>
      </c>
    </row>
    <row r="14" spans="1:4" x14ac:dyDescent="0.2">
      <c r="A14" s="8">
        <f>SUM(A8:A13)</f>
        <v>60277.27</v>
      </c>
      <c r="D14" s="8">
        <f>SUM(D8:D13)</f>
        <v>55414.21</v>
      </c>
    </row>
    <row r="15" spans="1:4" x14ac:dyDescent="0.2">
      <c r="D15" s="1"/>
    </row>
    <row r="16" spans="1:4" x14ac:dyDescent="0.2">
      <c r="B16" s="3" t="s">
        <v>7</v>
      </c>
      <c r="D16" s="1"/>
    </row>
    <row r="17" spans="1:6" x14ac:dyDescent="0.2">
      <c r="A17" s="1">
        <v>20780.38</v>
      </c>
      <c r="B17" s="4" t="s">
        <v>26</v>
      </c>
      <c r="D17" s="1">
        <v>16762.2</v>
      </c>
    </row>
    <row r="18" spans="1:6" x14ac:dyDescent="0.2">
      <c r="A18" s="1">
        <v>1178.02</v>
      </c>
      <c r="B18" s="4" t="s">
        <v>8</v>
      </c>
      <c r="D18" s="1">
        <v>1433.92</v>
      </c>
    </row>
    <row r="19" spans="1:6" x14ac:dyDescent="0.2">
      <c r="A19" s="1">
        <v>962</v>
      </c>
      <c r="B19" s="4" t="s">
        <v>9</v>
      </c>
      <c r="D19" s="1">
        <v>782</v>
      </c>
    </row>
    <row r="20" spans="1:6" x14ac:dyDescent="0.2">
      <c r="A20" s="1">
        <v>0</v>
      </c>
      <c r="B20" s="4" t="s">
        <v>10</v>
      </c>
      <c r="D20" s="1">
        <v>0</v>
      </c>
      <c r="F20" s="17"/>
    </row>
    <row r="21" spans="1:6" x14ac:dyDescent="0.2">
      <c r="A21" s="1">
        <v>760</v>
      </c>
      <c r="B21" s="4" t="s">
        <v>11</v>
      </c>
      <c r="D21" s="1">
        <v>815</v>
      </c>
    </row>
    <row r="22" spans="1:6" x14ac:dyDescent="0.2">
      <c r="A22" s="1"/>
      <c r="B22" s="4" t="s">
        <v>12</v>
      </c>
      <c r="D22" s="1"/>
    </row>
    <row r="23" spans="1:6" x14ac:dyDescent="0.2">
      <c r="A23" s="1"/>
      <c r="B23" s="5" t="s">
        <v>13</v>
      </c>
      <c r="C23" s="1"/>
      <c r="D23" s="1">
        <v>989.48</v>
      </c>
    </row>
    <row r="24" spans="1:6" x14ac:dyDescent="0.2">
      <c r="A24" s="1"/>
      <c r="B24" s="5" t="s">
        <v>14</v>
      </c>
      <c r="C24" s="1"/>
      <c r="D24" s="1">
        <v>1076.3499999999999</v>
      </c>
    </row>
    <row r="25" spans="1:6" x14ac:dyDescent="0.2">
      <c r="B25" s="5" t="s">
        <v>15</v>
      </c>
      <c r="C25" s="1"/>
      <c r="D25" s="1">
        <v>434</v>
      </c>
    </row>
    <row r="26" spans="1:6" x14ac:dyDescent="0.2">
      <c r="B26" s="5" t="s">
        <v>16</v>
      </c>
      <c r="C26" s="1"/>
      <c r="D26" s="1">
        <v>334</v>
      </c>
    </row>
    <row r="27" spans="1:6" x14ac:dyDescent="0.2">
      <c r="A27" s="6">
        <v>5571.96</v>
      </c>
      <c r="B27" s="5" t="s">
        <v>17</v>
      </c>
      <c r="C27" s="1"/>
      <c r="D27" s="1"/>
    </row>
    <row r="28" spans="1:6" x14ac:dyDescent="0.2">
      <c r="A28" s="1">
        <v>344.43</v>
      </c>
      <c r="B28" s="4" t="s">
        <v>18</v>
      </c>
      <c r="D28" s="1">
        <v>312.2</v>
      </c>
    </row>
    <row r="29" spans="1:6" x14ac:dyDescent="0.2">
      <c r="A29" s="1">
        <v>3805.95</v>
      </c>
      <c r="B29" s="4" t="s">
        <v>19</v>
      </c>
      <c r="D29" s="1">
        <v>14563.84</v>
      </c>
      <c r="F29" s="17"/>
    </row>
    <row r="30" spans="1:6" x14ac:dyDescent="0.2">
      <c r="A30" s="1">
        <v>800</v>
      </c>
      <c r="B30" s="4" t="s">
        <v>20</v>
      </c>
      <c r="D30" s="1">
        <v>9300</v>
      </c>
    </row>
    <row r="31" spans="1:6" x14ac:dyDescent="0.2">
      <c r="A31" s="1">
        <v>3823.06</v>
      </c>
      <c r="B31" s="4" t="s">
        <v>21</v>
      </c>
      <c r="D31" s="1">
        <v>867.62</v>
      </c>
    </row>
    <row r="32" spans="1:6" x14ac:dyDescent="0.2">
      <c r="A32" s="1">
        <v>23510</v>
      </c>
      <c r="B32" s="4" t="s">
        <v>4</v>
      </c>
      <c r="D32" s="1">
        <v>0</v>
      </c>
    </row>
    <row r="33" spans="1:4" x14ac:dyDescent="0.2">
      <c r="A33" s="1">
        <v>4629.0600000000004</v>
      </c>
      <c r="B33" s="4" t="s">
        <v>22</v>
      </c>
      <c r="D33" s="1">
        <v>3698.12</v>
      </c>
    </row>
    <row r="34" spans="1:4" x14ac:dyDescent="0.2">
      <c r="A34" s="8">
        <f>SUM(A17:A33)</f>
        <v>66164.86</v>
      </c>
      <c r="D34" s="8">
        <f>SUM(D17:D33)</f>
        <v>51368.73000000001</v>
      </c>
    </row>
    <row r="35" spans="1:4" x14ac:dyDescent="0.2">
      <c r="D35" s="1"/>
    </row>
    <row r="36" spans="1:4" ht="17" thickBot="1" x14ac:dyDescent="0.25">
      <c r="A36" s="13">
        <f>SUM(A14-A34)</f>
        <v>-5887.5900000000038</v>
      </c>
      <c r="B36" s="14" t="s">
        <v>23</v>
      </c>
      <c r="D36" s="13">
        <f>SUM(D14-D34)</f>
        <v>4045.4799999999886</v>
      </c>
    </row>
    <row r="37" spans="1:4" ht="17" thickTop="1" x14ac:dyDescent="0.2">
      <c r="B37" s="15"/>
    </row>
    <row r="38" spans="1:4" x14ac:dyDescent="0.2">
      <c r="A38" s="6">
        <v>52139.96</v>
      </c>
      <c r="B38" s="14" t="s">
        <v>24</v>
      </c>
      <c r="D38" s="1">
        <v>46252.37</v>
      </c>
    </row>
    <row r="39" spans="1:4" x14ac:dyDescent="0.2">
      <c r="A39" s="20">
        <f>SUM(A36:A38)</f>
        <v>46252.369999999995</v>
      </c>
      <c r="B39" s="14" t="s">
        <v>25</v>
      </c>
      <c r="D39" s="6">
        <v>50297.85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73F3-C9D5-3C41-9EC3-5B91E7DD837E}">
  <dimension ref="A1:E26"/>
  <sheetViews>
    <sheetView workbookViewId="0">
      <selection activeCell="F20" sqref="F20"/>
    </sheetView>
  </sheetViews>
  <sheetFormatPr baseColWidth="10" defaultRowHeight="16" x14ac:dyDescent="0.2"/>
  <cols>
    <col min="1" max="1" width="35.83203125" bestFit="1" customWidth="1"/>
    <col min="2" max="3" width="12.83203125" customWidth="1"/>
    <col min="4" max="4" width="13.1640625" style="17" customWidth="1"/>
  </cols>
  <sheetData>
    <row r="1" spans="1:5" x14ac:dyDescent="0.2">
      <c r="A1" s="11" t="s">
        <v>34</v>
      </c>
    </row>
    <row r="2" spans="1:5" x14ac:dyDescent="0.2">
      <c r="A2" s="7"/>
      <c r="B2" s="16">
        <v>45747</v>
      </c>
      <c r="C2" s="16">
        <v>46112</v>
      </c>
      <c r="D2" s="19" t="s">
        <v>36</v>
      </c>
    </row>
    <row r="3" spans="1:5" x14ac:dyDescent="0.2">
      <c r="A3" s="12" t="s">
        <v>37</v>
      </c>
      <c r="B3" s="10"/>
      <c r="C3" s="10"/>
      <c r="D3" s="6"/>
    </row>
    <row r="4" spans="1:5" x14ac:dyDescent="0.2">
      <c r="A4" s="9" t="s">
        <v>31</v>
      </c>
      <c r="B4" s="1">
        <v>3620.95</v>
      </c>
      <c r="C4" s="1">
        <v>6712.59</v>
      </c>
      <c r="D4" s="1">
        <f>SUM(C4-B4)</f>
        <v>3091.6400000000003</v>
      </c>
    </row>
    <row r="5" spans="1:5" x14ac:dyDescent="0.2">
      <c r="A5" s="9" t="s">
        <v>32</v>
      </c>
      <c r="B5" s="1">
        <v>42631.42</v>
      </c>
      <c r="C5" s="1">
        <v>43585.26</v>
      </c>
      <c r="D5" s="1">
        <f t="shared" ref="D5:D15" si="0">SUM(C5-B5)</f>
        <v>953.84000000000378</v>
      </c>
    </row>
    <row r="6" spans="1:5" x14ac:dyDescent="0.2">
      <c r="A6" s="7" t="s">
        <v>30</v>
      </c>
      <c r="B6" s="18">
        <f>SUM(B4:B5)</f>
        <v>46252.369999999995</v>
      </c>
      <c r="C6" s="18">
        <f>SUM(C4:C5)</f>
        <v>50297.850000000006</v>
      </c>
      <c r="D6" s="1">
        <f t="shared" si="0"/>
        <v>4045.4800000000105</v>
      </c>
      <c r="E6" t="s">
        <v>44</v>
      </c>
    </row>
    <row r="7" spans="1:5" x14ac:dyDescent="0.2">
      <c r="A7" s="7"/>
      <c r="B7" s="1"/>
      <c r="C7" s="1"/>
      <c r="D7" s="1"/>
    </row>
    <row r="8" spans="1:5" x14ac:dyDescent="0.2">
      <c r="A8" s="12" t="s">
        <v>33</v>
      </c>
      <c r="B8" s="1"/>
      <c r="C8" s="1"/>
      <c r="D8" s="1"/>
    </row>
    <row r="9" spans="1:5" x14ac:dyDescent="0.2">
      <c r="A9" s="7" t="s">
        <v>27</v>
      </c>
      <c r="B9" s="1">
        <v>0</v>
      </c>
      <c r="C9" s="1">
        <v>0</v>
      </c>
      <c r="D9" s="1">
        <f t="shared" si="0"/>
        <v>0</v>
      </c>
    </row>
    <row r="10" spans="1:5" x14ac:dyDescent="0.2">
      <c r="A10" s="7" t="s">
        <v>41</v>
      </c>
      <c r="B10" s="1">
        <v>9085</v>
      </c>
      <c r="C10" s="1">
        <v>5485</v>
      </c>
      <c r="D10" s="1">
        <f t="shared" si="0"/>
        <v>-3600</v>
      </c>
    </row>
    <row r="11" spans="1:5" x14ac:dyDescent="0.2">
      <c r="A11" s="7" t="s">
        <v>28</v>
      </c>
      <c r="B11" s="1">
        <v>7500</v>
      </c>
      <c r="C11" s="1">
        <v>2500</v>
      </c>
      <c r="D11" s="1">
        <f t="shared" si="0"/>
        <v>-5000</v>
      </c>
    </row>
    <row r="12" spans="1:5" x14ac:dyDescent="0.2">
      <c r="A12" s="7" t="s">
        <v>42</v>
      </c>
      <c r="B12" s="1">
        <v>0</v>
      </c>
      <c r="C12" s="1">
        <v>0</v>
      </c>
      <c r="D12" s="1">
        <f t="shared" si="0"/>
        <v>0</v>
      </c>
    </row>
    <row r="13" spans="1:5" x14ac:dyDescent="0.2">
      <c r="A13" s="7" t="s">
        <v>43</v>
      </c>
      <c r="B13" s="1">
        <v>2178.2199999999998</v>
      </c>
      <c r="C13" s="1">
        <v>4208.51</v>
      </c>
      <c r="D13" s="1">
        <f t="shared" si="0"/>
        <v>2030.2900000000004</v>
      </c>
    </row>
    <row r="14" spans="1:5" x14ac:dyDescent="0.2">
      <c r="A14" s="7" t="s">
        <v>29</v>
      </c>
      <c r="B14" s="1">
        <v>27489.15</v>
      </c>
      <c r="C14" s="1">
        <v>38104.339999999997</v>
      </c>
      <c r="D14" s="1">
        <f t="shared" si="0"/>
        <v>10615.189999999995</v>
      </c>
    </row>
    <row r="15" spans="1:5" x14ac:dyDescent="0.2">
      <c r="A15" s="7" t="s">
        <v>39</v>
      </c>
      <c r="B15" s="18">
        <f>SUM(B9:B14)</f>
        <v>46252.37</v>
      </c>
      <c r="C15" s="18">
        <f>SUM(C9:C14)</f>
        <v>50297.85</v>
      </c>
      <c r="D15" s="1">
        <f t="shared" si="0"/>
        <v>4045.4799999999959</v>
      </c>
    </row>
    <row r="16" spans="1:5" x14ac:dyDescent="0.2">
      <c r="A16" s="7"/>
      <c r="B16" s="1"/>
      <c r="C16" s="1"/>
      <c r="D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Financial Report</vt:lpstr>
      <vt:lpstr>Reserve 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Parish Clerk</cp:lastModifiedBy>
  <cp:lastPrinted>2023-04-20T09:55:27Z</cp:lastPrinted>
  <dcterms:created xsi:type="dcterms:W3CDTF">2023-04-19T08:28:19Z</dcterms:created>
  <dcterms:modified xsi:type="dcterms:W3CDTF">2026-04-21T13:53:45Z</dcterms:modified>
</cp:coreProperties>
</file>